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算出シート" sheetId="2" r:id="rId1"/>
    <sheet name="入力例" sheetId="3" r:id="rId2"/>
  </sheets>
  <calcPr calcId="152511"/>
</workbook>
</file>

<file path=xl/calcChain.xml><?xml version="1.0" encoding="utf-8"?>
<calcChain xmlns="http://schemas.openxmlformats.org/spreadsheetml/2006/main">
  <c r="P21" i="3" l="1"/>
  <c r="I21" i="3"/>
  <c r="AT18" i="3"/>
  <c r="B18" i="3"/>
  <c r="AT17" i="3"/>
  <c r="B17" i="3"/>
  <c r="AT16" i="3"/>
  <c r="B16" i="3"/>
  <c r="AT15" i="3"/>
  <c r="B15" i="3"/>
  <c r="AT14" i="3"/>
  <c r="B14" i="3"/>
  <c r="AT13" i="3"/>
  <c r="B13" i="3"/>
  <c r="AT12" i="3"/>
  <c r="B12" i="3"/>
  <c r="AT11" i="3"/>
  <c r="B11" i="3"/>
  <c r="AT10" i="3"/>
  <c r="B10" i="3"/>
  <c r="AT9" i="3"/>
  <c r="B9" i="3"/>
  <c r="I21" i="2"/>
  <c r="P21" i="2"/>
  <c r="AT10" i="2"/>
  <c r="AT11" i="2"/>
  <c r="AT12" i="2"/>
  <c r="AT13" i="2"/>
  <c r="AT14" i="2"/>
  <c r="AT15" i="2"/>
  <c r="AT16" i="2"/>
  <c r="AT17" i="2"/>
  <c r="AT18" i="2"/>
  <c r="AT9" i="2"/>
  <c r="B10" i="2"/>
  <c r="B11" i="2"/>
  <c r="B12" i="2"/>
  <c r="B13" i="2"/>
  <c r="B14" i="2"/>
  <c r="B15" i="2"/>
  <c r="B16" i="2"/>
  <c r="B17" i="2"/>
  <c r="B18" i="2"/>
  <c r="B9" i="2"/>
  <c r="B21" i="3" l="1"/>
  <c r="W21" i="3" s="1"/>
  <c r="B21" i="2"/>
  <c r="W21" i="2" s="1"/>
</calcChain>
</file>

<file path=xl/sharedStrings.xml><?xml version="1.0" encoding="utf-8"?>
<sst xmlns="http://schemas.openxmlformats.org/spreadsheetml/2006/main" count="63" uniqueCount="37">
  <si>
    <t>プロセス</t>
    <phoneticPr fontId="2"/>
  </si>
  <si>
    <t>改善時間</t>
    <rPh sb="0" eb="2">
      <t>カイゼン</t>
    </rPh>
    <rPh sb="2" eb="4">
      <t>ジカン</t>
    </rPh>
    <phoneticPr fontId="2"/>
  </si>
  <si>
    <t>営業日数</t>
    <rPh sb="0" eb="2">
      <t>エイギョウ</t>
    </rPh>
    <rPh sb="2" eb="4">
      <t>ニッスウ</t>
    </rPh>
    <phoneticPr fontId="2"/>
  </si>
  <si>
    <t>人件費</t>
    <rPh sb="0" eb="3">
      <t>ジンケンヒ</t>
    </rPh>
    <phoneticPr fontId="2"/>
  </si>
  <si>
    <t>日</t>
    <rPh sb="0" eb="1">
      <t>ヒ</t>
    </rPh>
    <phoneticPr fontId="2"/>
  </si>
  <si>
    <t>No</t>
    <phoneticPr fontId="2"/>
  </si>
  <si>
    <t>　</t>
    <phoneticPr fontId="2"/>
  </si>
  <si>
    <t>現状作業</t>
    <rPh sb="0" eb="2">
      <t>ゲンジョウ</t>
    </rPh>
    <rPh sb="2" eb="4">
      <t>サギョウ</t>
    </rPh>
    <phoneticPr fontId="2"/>
  </si>
  <si>
    <t>導入後作業</t>
    <rPh sb="0" eb="2">
      <t>ドウニュウ</t>
    </rPh>
    <rPh sb="2" eb="3">
      <t>ゴ</t>
    </rPh>
    <rPh sb="3" eb="5">
      <t>サギョウ</t>
    </rPh>
    <phoneticPr fontId="2"/>
  </si>
  <si>
    <t>現状時間</t>
    <rPh sb="0" eb="2">
      <t>ゲンジョウ</t>
    </rPh>
    <rPh sb="2" eb="4">
      <t>ジカン</t>
    </rPh>
    <phoneticPr fontId="2"/>
  </si>
  <si>
    <t>導入後時間</t>
    <rPh sb="0" eb="2">
      <t>ドウニュウ</t>
    </rPh>
    <rPh sb="2" eb="3">
      <t>ゴ</t>
    </rPh>
    <rPh sb="3" eb="5">
      <t>ジカン</t>
    </rPh>
    <phoneticPr fontId="2"/>
  </si>
  <si>
    <t>改善時間合計</t>
    <rPh sb="0" eb="2">
      <t>カイゼン</t>
    </rPh>
    <rPh sb="2" eb="4">
      <t>ジカン</t>
    </rPh>
    <rPh sb="4" eb="6">
      <t>ゴウケイ</t>
    </rPh>
    <phoneticPr fontId="2"/>
  </si>
  <si>
    <t>人件費/分</t>
    <rPh sb="0" eb="3">
      <t>ジンケンヒ</t>
    </rPh>
    <rPh sb="4" eb="5">
      <t>フン</t>
    </rPh>
    <phoneticPr fontId="2"/>
  </si>
  <si>
    <t>費用対効果</t>
    <rPh sb="0" eb="2">
      <t>ヒヨウ</t>
    </rPh>
    <rPh sb="2" eb="3">
      <t>タイ</t>
    </rPh>
    <rPh sb="3" eb="5">
      <t>コウカ</t>
    </rPh>
    <phoneticPr fontId="2"/>
  </si>
  <si>
    <t>×</t>
    <phoneticPr fontId="2"/>
  </si>
  <si>
    <t>=</t>
    <phoneticPr fontId="2"/>
  </si>
  <si>
    <t>業務</t>
    <rPh sb="0" eb="2">
      <t>ギョウム</t>
    </rPh>
    <phoneticPr fontId="2"/>
  </si>
  <si>
    <t>■その他の主な改善効果予測</t>
    <rPh sb="3" eb="4">
      <t>タ</t>
    </rPh>
    <rPh sb="5" eb="6">
      <t>オモ</t>
    </rPh>
    <rPh sb="7" eb="9">
      <t>カイゼン</t>
    </rPh>
    <rPh sb="9" eb="11">
      <t>コウカ</t>
    </rPh>
    <rPh sb="11" eb="13">
      <t>ヨソク</t>
    </rPh>
    <phoneticPr fontId="2"/>
  </si>
  <si>
    <t>時間単位：分</t>
    <rPh sb="0" eb="2">
      <t>ジカン</t>
    </rPh>
    <rPh sb="2" eb="4">
      <t>タンイ</t>
    </rPh>
    <rPh sb="5" eb="6">
      <t>フン</t>
    </rPh>
    <phoneticPr fontId="2"/>
  </si>
  <si>
    <t>円/分</t>
    <rPh sb="0" eb="1">
      <t>エン</t>
    </rPh>
    <rPh sb="2" eb="3">
      <t>フン</t>
    </rPh>
    <phoneticPr fontId="2"/>
  </si>
  <si>
    <t>ピッキング</t>
    <phoneticPr fontId="2"/>
  </si>
  <si>
    <t>仕分け</t>
    <rPh sb="0" eb="2">
      <t>シワ</t>
    </rPh>
    <phoneticPr fontId="2"/>
  </si>
  <si>
    <t>最終検品</t>
    <rPh sb="0" eb="2">
      <t>サイシュウ</t>
    </rPh>
    <rPh sb="2" eb="4">
      <t>ケンピン</t>
    </rPh>
    <phoneticPr fontId="2"/>
  </si>
  <si>
    <t>出荷ラベル貼り付け</t>
    <rPh sb="0" eb="2">
      <t>シュッカ</t>
    </rPh>
    <rPh sb="5" eb="6">
      <t>ハ</t>
    </rPh>
    <rPh sb="7" eb="8">
      <t>ツ</t>
    </rPh>
    <phoneticPr fontId="2"/>
  </si>
  <si>
    <t>送り状発行</t>
    <rPh sb="0" eb="1">
      <t>オク</t>
    </rPh>
    <rPh sb="2" eb="3">
      <t>ジョウ</t>
    </rPh>
    <rPh sb="3" eb="5">
      <t>ハッコウ</t>
    </rPh>
    <phoneticPr fontId="2"/>
  </si>
  <si>
    <t>ペーパーによる目視</t>
    <rPh sb="7" eb="9">
      <t>モクシ</t>
    </rPh>
    <phoneticPr fontId="2"/>
  </si>
  <si>
    <t>ハンディでバーコードチェック</t>
    <phoneticPr fontId="2"/>
  </si>
  <si>
    <t>目視</t>
    <rPh sb="0" eb="2">
      <t>モクシ</t>
    </rPh>
    <phoneticPr fontId="2"/>
  </si>
  <si>
    <t>検品台でバーコードチェック</t>
    <rPh sb="0" eb="2">
      <t>ケンピン</t>
    </rPh>
    <rPh sb="2" eb="3">
      <t>ダイ</t>
    </rPh>
    <phoneticPr fontId="2"/>
  </si>
  <si>
    <t>別システムにより手入力後、発行</t>
    <rPh sb="0" eb="1">
      <t>ベツ</t>
    </rPh>
    <rPh sb="8" eb="9">
      <t>テ</t>
    </rPh>
    <rPh sb="9" eb="11">
      <t>ニュウリョク</t>
    </rPh>
    <rPh sb="11" eb="12">
      <t>ゴ</t>
    </rPh>
    <rPh sb="13" eb="15">
      <t>ハッコウ</t>
    </rPh>
    <phoneticPr fontId="2"/>
  </si>
  <si>
    <t>各運送会社のシステムで発行</t>
    <rPh sb="0" eb="1">
      <t>カク</t>
    </rPh>
    <rPh sb="1" eb="3">
      <t>ウンソウ</t>
    </rPh>
    <rPh sb="3" eb="5">
      <t>カイシャ</t>
    </rPh>
    <rPh sb="11" eb="13">
      <t>ハッコウ</t>
    </rPh>
    <phoneticPr fontId="2"/>
  </si>
  <si>
    <t>WMSで一括発行</t>
    <rPh sb="4" eb="6">
      <t>イッカツ</t>
    </rPh>
    <rPh sb="6" eb="8">
      <t>ハッコウ</t>
    </rPh>
    <phoneticPr fontId="2"/>
  </si>
  <si>
    <t>検品完了時に自動で発行</t>
    <rPh sb="0" eb="2">
      <t>ケンピン</t>
    </rPh>
    <rPh sb="2" eb="4">
      <t>カンリョウ</t>
    </rPh>
    <rPh sb="4" eb="5">
      <t>ジ</t>
    </rPh>
    <rPh sb="6" eb="8">
      <t>ジドウ</t>
    </rPh>
    <rPh sb="9" eb="11">
      <t>ハッコウ</t>
    </rPh>
    <phoneticPr fontId="2"/>
  </si>
  <si>
    <t>費用対効果/年</t>
    <rPh sb="0" eb="2">
      <t>ヒヨウ</t>
    </rPh>
    <rPh sb="2" eb="3">
      <t>タイ</t>
    </rPh>
    <rPh sb="3" eb="5">
      <t>コウカ</t>
    </rPh>
    <rPh sb="6" eb="7">
      <t>ネン</t>
    </rPh>
    <phoneticPr fontId="2"/>
  </si>
  <si>
    <t>出荷処理</t>
    <rPh sb="0" eb="2">
      <t>シュッカ</t>
    </rPh>
    <rPh sb="2" eb="4">
      <t>ショリ</t>
    </rPh>
    <phoneticPr fontId="2"/>
  </si>
  <si>
    <t xml:space="preserve">１．数量違い、ロット違いによる誤出庫の撤廃で顧客満足度向上
２．出庫棚の作業スペースを有効活用
３．営業の物流業務を減らしてあげることで、営業時間の拡大
</t>
    <rPh sb="22" eb="24">
      <t>コキャク</t>
    </rPh>
    <rPh sb="24" eb="27">
      <t>マンゾクド</t>
    </rPh>
    <rPh sb="27" eb="29">
      <t>コウジョウ</t>
    </rPh>
    <phoneticPr fontId="2"/>
  </si>
  <si>
    <t>プロセス別費用対効果算出シート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</si>
</sst>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¥-411]#,##0;[Red]\-[$¥-411]#,##0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6"/>
      <color theme="0"/>
      <name val="Meiryo UI"/>
      <family val="3"/>
      <charset val="128"/>
    </font>
    <font>
      <sz val="14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3" fillId="0" borderId="0" xfId="0" applyFont="1"/>
    <xf numFmtId="0" fontId="3" fillId="0" borderId="1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0" fontId="4" fillId="2" borderId="1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176" fontId="8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9" xfId="0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0</xdr:row>
      <xdr:rowOff>123825</xdr:rowOff>
    </xdr:from>
    <xdr:to>
      <xdr:col>15</xdr:col>
      <xdr:colOff>57150</xdr:colOff>
      <xdr:row>1</xdr:row>
      <xdr:rowOff>238125</xdr:rowOff>
    </xdr:to>
    <xdr:sp macro="" textlink="">
      <xdr:nvSpPr>
        <xdr:cNvPr id="2" name="線吹き出し 1 (枠付き) 1"/>
        <xdr:cNvSpPr/>
      </xdr:nvSpPr>
      <xdr:spPr>
        <a:xfrm>
          <a:off x="1628775" y="123825"/>
          <a:ext cx="1714500" cy="314325"/>
        </a:xfrm>
        <a:prstGeom prst="borderCallout1">
          <a:avLst>
            <a:gd name="adj1" fmla="val 53838"/>
            <a:gd name="adj2" fmla="val -641"/>
            <a:gd name="adj3" fmla="val 181240"/>
            <a:gd name="adj4" fmla="val -9090"/>
          </a:avLst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年間の倉庫稼働日数</a:t>
          </a:r>
        </a:p>
      </xdr:txBody>
    </xdr:sp>
    <xdr:clientData/>
  </xdr:twoCellAnchor>
  <xdr:twoCellAnchor>
    <xdr:from>
      <xdr:col>10</xdr:col>
      <xdr:colOff>114300</xdr:colOff>
      <xdr:row>3</xdr:row>
      <xdr:rowOff>180975</xdr:rowOff>
    </xdr:from>
    <xdr:to>
      <xdr:col>18</xdr:col>
      <xdr:colOff>76200</xdr:colOff>
      <xdr:row>5</xdr:row>
      <xdr:rowOff>95250</xdr:rowOff>
    </xdr:to>
    <xdr:sp macro="" textlink="">
      <xdr:nvSpPr>
        <xdr:cNvPr id="3" name="線吹き出し 1 (枠付き) 2"/>
        <xdr:cNvSpPr/>
      </xdr:nvSpPr>
      <xdr:spPr>
        <a:xfrm>
          <a:off x="2305050" y="847725"/>
          <a:ext cx="1714500" cy="314325"/>
        </a:xfrm>
        <a:prstGeom prst="borderCallout1">
          <a:avLst>
            <a:gd name="adj1" fmla="val 53838"/>
            <a:gd name="adj2" fmla="val -641"/>
            <a:gd name="adj3" fmla="val 38816"/>
            <a:gd name="adj4" fmla="val -40201"/>
          </a:avLst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50">
              <a:solidFill>
                <a:srgbClr val="FF0000"/>
              </a:solidFill>
            </a:rPr>
            <a:t>1</a:t>
          </a:r>
          <a:r>
            <a:rPr kumimoji="1" lang="ja-JP" altLang="en-US" sz="1050">
              <a:solidFill>
                <a:srgbClr val="FF0000"/>
              </a:solidFill>
            </a:rPr>
            <a:t>分当りの作業費</a:t>
          </a:r>
        </a:p>
      </xdr:txBody>
    </xdr:sp>
    <xdr:clientData/>
  </xdr:twoCellAnchor>
  <xdr:twoCellAnchor>
    <xdr:from>
      <xdr:col>19</xdr:col>
      <xdr:colOff>114300</xdr:colOff>
      <xdr:row>2</xdr:row>
      <xdr:rowOff>76200</xdr:rowOff>
    </xdr:from>
    <xdr:to>
      <xdr:col>30</xdr:col>
      <xdr:colOff>200025</xdr:colOff>
      <xdr:row>5</xdr:row>
      <xdr:rowOff>200025</xdr:rowOff>
    </xdr:to>
    <xdr:sp macro="" textlink="">
      <xdr:nvSpPr>
        <xdr:cNvPr id="4" name="線吹き出し 1 (枠付き) 3"/>
        <xdr:cNvSpPr/>
      </xdr:nvSpPr>
      <xdr:spPr>
        <a:xfrm>
          <a:off x="4276725" y="542925"/>
          <a:ext cx="2495550" cy="723900"/>
        </a:xfrm>
        <a:prstGeom prst="borderCallout1">
          <a:avLst>
            <a:gd name="adj1" fmla="val 53838"/>
            <a:gd name="adj2" fmla="val -641"/>
            <a:gd name="adj3" fmla="val 149376"/>
            <a:gd name="adj4" fmla="val -20824"/>
          </a:avLst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現状の作業を記載。</a:t>
          </a:r>
          <a:endParaRPr kumimoji="1" lang="en-US" altLang="ja-JP" sz="1050">
            <a:solidFill>
              <a:srgbClr val="FF0000"/>
            </a:solidFill>
          </a:endParaRPr>
        </a:p>
        <a:p>
          <a:pPr algn="l"/>
          <a:r>
            <a:rPr kumimoji="1" lang="ja-JP" altLang="en-US" sz="1050">
              <a:solidFill>
                <a:srgbClr val="FF0000"/>
              </a:solidFill>
            </a:rPr>
            <a:t>時間がかかっている原因を簡潔に書くと尚良い。</a:t>
          </a:r>
        </a:p>
      </xdr:txBody>
    </xdr:sp>
    <xdr:clientData/>
  </xdr:twoCellAnchor>
  <xdr:twoCellAnchor>
    <xdr:from>
      <xdr:col>35</xdr:col>
      <xdr:colOff>114300</xdr:colOff>
      <xdr:row>2</xdr:row>
      <xdr:rowOff>9525</xdr:rowOff>
    </xdr:from>
    <xdr:to>
      <xdr:col>46</xdr:col>
      <xdr:colOff>200025</xdr:colOff>
      <xdr:row>5</xdr:row>
      <xdr:rowOff>133350</xdr:rowOff>
    </xdr:to>
    <xdr:sp macro="" textlink="">
      <xdr:nvSpPr>
        <xdr:cNvPr id="5" name="線吹き出し 1 (枠付き) 4"/>
        <xdr:cNvSpPr/>
      </xdr:nvSpPr>
      <xdr:spPr>
        <a:xfrm>
          <a:off x="7781925" y="476250"/>
          <a:ext cx="2495550" cy="723900"/>
        </a:xfrm>
        <a:prstGeom prst="borderCallout1">
          <a:avLst>
            <a:gd name="adj1" fmla="val 53838"/>
            <a:gd name="adj2" fmla="val -641"/>
            <a:gd name="adj3" fmla="val 149376"/>
            <a:gd name="adj4" fmla="val -20824"/>
          </a:avLst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50">
              <a:solidFill>
                <a:srgbClr val="FF0000"/>
              </a:solidFill>
            </a:rPr>
            <a:t>WMS</a:t>
          </a:r>
          <a:r>
            <a:rPr kumimoji="1" lang="ja-JP" altLang="en-US" sz="1050">
              <a:solidFill>
                <a:srgbClr val="FF0000"/>
              </a:solidFill>
            </a:rPr>
            <a:t>導入後の作業を記載。</a:t>
          </a:r>
          <a:endParaRPr kumimoji="1" lang="en-US" altLang="ja-JP" sz="1050">
            <a:solidFill>
              <a:srgbClr val="FF0000"/>
            </a:solidFill>
          </a:endParaRPr>
        </a:p>
        <a:p>
          <a:pPr algn="l"/>
          <a:r>
            <a:rPr kumimoji="1" lang="ja-JP" altLang="en-US" sz="1050">
              <a:solidFill>
                <a:srgbClr val="FF0000"/>
              </a:solidFill>
            </a:rPr>
            <a:t>どういったポイントが改善されるかを</a:t>
          </a:r>
          <a:endParaRPr kumimoji="1" lang="en-US" altLang="ja-JP" sz="1050">
            <a:solidFill>
              <a:srgbClr val="FF0000"/>
            </a:solidFill>
          </a:endParaRPr>
        </a:p>
        <a:p>
          <a:pPr algn="l"/>
          <a:r>
            <a:rPr kumimoji="1" lang="ja-JP" altLang="en-US" sz="1050">
              <a:solidFill>
                <a:srgbClr val="FF0000"/>
              </a:solidFill>
            </a:rPr>
            <a:t>記載すると尚良い。</a:t>
          </a:r>
        </a:p>
      </xdr:txBody>
    </xdr:sp>
    <xdr:clientData/>
  </xdr:twoCellAnchor>
  <xdr:twoCellAnchor>
    <xdr:from>
      <xdr:col>28</xdr:col>
      <xdr:colOff>38100</xdr:colOff>
      <xdr:row>13</xdr:row>
      <xdr:rowOff>85725</xdr:rowOff>
    </xdr:from>
    <xdr:to>
      <xdr:col>38</xdr:col>
      <xdr:colOff>142875</xdr:colOff>
      <xdr:row>15</xdr:row>
      <xdr:rowOff>19050</xdr:rowOff>
    </xdr:to>
    <xdr:sp macro="" textlink="">
      <xdr:nvSpPr>
        <xdr:cNvPr id="6" name="線吹き出し 1 (枠付き) 5"/>
        <xdr:cNvSpPr/>
      </xdr:nvSpPr>
      <xdr:spPr>
        <a:xfrm>
          <a:off x="6172200" y="2771775"/>
          <a:ext cx="2295525" cy="333375"/>
        </a:xfrm>
        <a:prstGeom prst="borderCallout1">
          <a:avLst>
            <a:gd name="adj1" fmla="val -4057"/>
            <a:gd name="adj2" fmla="val 72260"/>
            <a:gd name="adj3" fmla="val -292616"/>
            <a:gd name="adj4" fmla="val 100699"/>
          </a:avLst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現状の作業時間を分で記載</a:t>
          </a:r>
        </a:p>
      </xdr:txBody>
    </xdr:sp>
    <xdr:clientData/>
  </xdr:twoCellAnchor>
  <xdr:twoCellAnchor>
    <xdr:from>
      <xdr:col>34</xdr:col>
      <xdr:colOff>38100</xdr:colOff>
      <xdr:row>15</xdr:row>
      <xdr:rowOff>95250</xdr:rowOff>
    </xdr:from>
    <xdr:to>
      <xdr:col>44</xdr:col>
      <xdr:colOff>142875</xdr:colOff>
      <xdr:row>17</xdr:row>
      <xdr:rowOff>28575</xdr:rowOff>
    </xdr:to>
    <xdr:sp macro="" textlink="">
      <xdr:nvSpPr>
        <xdr:cNvPr id="7" name="線吹き出し 1 (枠付き) 6"/>
        <xdr:cNvSpPr/>
      </xdr:nvSpPr>
      <xdr:spPr>
        <a:xfrm>
          <a:off x="7486650" y="3181350"/>
          <a:ext cx="2295525" cy="333375"/>
        </a:xfrm>
        <a:prstGeom prst="borderCallout1">
          <a:avLst>
            <a:gd name="adj1" fmla="val -4057"/>
            <a:gd name="adj2" fmla="val 72260"/>
            <a:gd name="adj3" fmla="val -418330"/>
            <a:gd name="adj4" fmla="val 86176"/>
          </a:avLst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導入後の作業時間を分で記載</a:t>
          </a:r>
        </a:p>
      </xdr:txBody>
    </xdr:sp>
    <xdr:clientData/>
  </xdr:twoCellAnchor>
  <xdr:twoCellAnchor>
    <xdr:from>
      <xdr:col>43</xdr:col>
      <xdr:colOff>104775</xdr:colOff>
      <xdr:row>19</xdr:row>
      <xdr:rowOff>0</xdr:rowOff>
    </xdr:from>
    <xdr:to>
      <xdr:col>48</xdr:col>
      <xdr:colOff>104775</xdr:colOff>
      <xdr:row>20</xdr:row>
      <xdr:rowOff>133350</xdr:rowOff>
    </xdr:to>
    <xdr:sp macro="" textlink="">
      <xdr:nvSpPr>
        <xdr:cNvPr id="9" name="線吹き出し 1 (枠付き) 8"/>
        <xdr:cNvSpPr/>
      </xdr:nvSpPr>
      <xdr:spPr>
        <a:xfrm>
          <a:off x="9525000" y="3895725"/>
          <a:ext cx="1095375" cy="333375"/>
        </a:xfrm>
        <a:prstGeom prst="borderCallout1">
          <a:avLst>
            <a:gd name="adj1" fmla="val -4057"/>
            <a:gd name="adj2" fmla="val 72260"/>
            <a:gd name="adj3" fmla="val -626902"/>
            <a:gd name="adj4" fmla="val 76117"/>
          </a:avLst>
        </a:prstGeom>
        <a:solidFill>
          <a:schemeClr val="accent1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自動計算</a:t>
          </a:r>
        </a:p>
      </xdr:txBody>
    </xdr:sp>
    <xdr:clientData/>
  </xdr:twoCellAnchor>
  <xdr:twoCellAnchor>
    <xdr:from>
      <xdr:col>30</xdr:col>
      <xdr:colOff>76200</xdr:colOff>
      <xdr:row>20</xdr:row>
      <xdr:rowOff>114300</xdr:rowOff>
    </xdr:from>
    <xdr:to>
      <xdr:col>41</xdr:col>
      <xdr:colOff>123825</xdr:colOff>
      <xdr:row>22</xdr:row>
      <xdr:rowOff>47625</xdr:rowOff>
    </xdr:to>
    <xdr:sp macro="" textlink="">
      <xdr:nvSpPr>
        <xdr:cNvPr id="10" name="線吹き出し 1 (枠付き) 9"/>
        <xdr:cNvSpPr/>
      </xdr:nvSpPr>
      <xdr:spPr>
        <a:xfrm>
          <a:off x="6648450" y="4210050"/>
          <a:ext cx="2457450" cy="333375"/>
        </a:xfrm>
        <a:prstGeom prst="borderCallout1">
          <a:avLst>
            <a:gd name="adj1" fmla="val 18800"/>
            <a:gd name="adj2" fmla="val 956"/>
            <a:gd name="adj3" fmla="val -9759"/>
            <a:gd name="adj4" fmla="val -26128"/>
          </a:avLst>
        </a:prstGeom>
        <a:solidFill>
          <a:schemeClr val="accent1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年間の削減費用が自動計算される</a:t>
          </a:r>
        </a:p>
      </xdr:txBody>
    </xdr:sp>
    <xdr:clientData/>
  </xdr:twoCellAnchor>
  <xdr:twoCellAnchor>
    <xdr:from>
      <xdr:col>26</xdr:col>
      <xdr:colOff>219074</xdr:colOff>
      <xdr:row>23</xdr:row>
      <xdr:rowOff>0</xdr:rowOff>
    </xdr:from>
    <xdr:to>
      <xdr:col>39</xdr:col>
      <xdr:colOff>28574</xdr:colOff>
      <xdr:row>25</xdr:row>
      <xdr:rowOff>95250</xdr:rowOff>
    </xdr:to>
    <xdr:sp macro="" textlink="">
      <xdr:nvSpPr>
        <xdr:cNvPr id="11" name="線吹き出し 1 (枠付き) 10"/>
        <xdr:cNvSpPr/>
      </xdr:nvSpPr>
      <xdr:spPr>
        <a:xfrm>
          <a:off x="5915024" y="4695825"/>
          <a:ext cx="2657475" cy="504825"/>
        </a:xfrm>
        <a:prstGeom prst="borderCallout1">
          <a:avLst>
            <a:gd name="adj1" fmla="val 18800"/>
            <a:gd name="adj2" fmla="val 956"/>
            <a:gd name="adj3" fmla="val 97680"/>
            <a:gd name="adj4" fmla="val -20176"/>
          </a:avLst>
        </a:prstGeom>
        <a:solidFill>
          <a:srgbClr val="FFFF9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人の作業以外で改善が予想される事項を簡潔に記載</a:t>
          </a:r>
        </a:p>
      </xdr:txBody>
    </xdr:sp>
    <xdr:clientData/>
  </xdr:twoCellAnchor>
  <xdr:twoCellAnchor>
    <xdr:from>
      <xdr:col>4</xdr:col>
      <xdr:colOff>104775</xdr:colOff>
      <xdr:row>16</xdr:row>
      <xdr:rowOff>0</xdr:rowOff>
    </xdr:from>
    <xdr:to>
      <xdr:col>9</xdr:col>
      <xdr:colOff>104775</xdr:colOff>
      <xdr:row>17</xdr:row>
      <xdr:rowOff>133350</xdr:rowOff>
    </xdr:to>
    <xdr:sp macro="" textlink="">
      <xdr:nvSpPr>
        <xdr:cNvPr id="12" name="線吹き出し 1 (枠付き) 11"/>
        <xdr:cNvSpPr/>
      </xdr:nvSpPr>
      <xdr:spPr>
        <a:xfrm>
          <a:off x="981075" y="3286125"/>
          <a:ext cx="1095375" cy="333375"/>
        </a:xfrm>
        <a:prstGeom prst="borderCallout1">
          <a:avLst>
            <a:gd name="adj1" fmla="val 90229"/>
            <a:gd name="adj2" fmla="val 38347"/>
            <a:gd name="adj3" fmla="val 221669"/>
            <a:gd name="adj4" fmla="val 25682"/>
          </a:avLst>
        </a:prstGeom>
        <a:solidFill>
          <a:schemeClr val="accent1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自動計算</a:t>
          </a:r>
        </a:p>
      </xdr:txBody>
    </xdr:sp>
    <xdr:clientData/>
  </xdr:twoCellAnchor>
  <xdr:twoCellAnchor>
    <xdr:from>
      <xdr:col>11</xdr:col>
      <xdr:colOff>76200</xdr:colOff>
      <xdr:row>16</xdr:row>
      <xdr:rowOff>0</xdr:rowOff>
    </xdr:from>
    <xdr:to>
      <xdr:col>16</xdr:col>
      <xdr:colOff>76200</xdr:colOff>
      <xdr:row>17</xdr:row>
      <xdr:rowOff>133350</xdr:rowOff>
    </xdr:to>
    <xdr:sp macro="" textlink="">
      <xdr:nvSpPr>
        <xdr:cNvPr id="14" name="線吹き出し 1 (枠付き) 13"/>
        <xdr:cNvSpPr/>
      </xdr:nvSpPr>
      <xdr:spPr>
        <a:xfrm>
          <a:off x="2486025" y="3286125"/>
          <a:ext cx="1095375" cy="333375"/>
        </a:xfrm>
        <a:prstGeom prst="borderCallout1">
          <a:avLst>
            <a:gd name="adj1" fmla="val 90229"/>
            <a:gd name="adj2" fmla="val 38347"/>
            <a:gd name="adj3" fmla="val 221669"/>
            <a:gd name="adj4" fmla="val 25682"/>
          </a:avLst>
        </a:prstGeom>
        <a:solidFill>
          <a:schemeClr val="accent1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自動計算</a:t>
          </a:r>
        </a:p>
      </xdr:txBody>
    </xdr:sp>
    <xdr:clientData/>
  </xdr:twoCellAnchor>
  <xdr:twoCellAnchor>
    <xdr:from>
      <xdr:col>18</xdr:col>
      <xdr:colOff>85725</xdr:colOff>
      <xdr:row>16</xdr:row>
      <xdr:rowOff>0</xdr:rowOff>
    </xdr:from>
    <xdr:to>
      <xdr:col>23</xdr:col>
      <xdr:colOff>85725</xdr:colOff>
      <xdr:row>17</xdr:row>
      <xdr:rowOff>133350</xdr:rowOff>
    </xdr:to>
    <xdr:sp macro="" textlink="">
      <xdr:nvSpPr>
        <xdr:cNvPr id="15" name="線吹き出し 1 (枠付き) 14"/>
        <xdr:cNvSpPr/>
      </xdr:nvSpPr>
      <xdr:spPr>
        <a:xfrm>
          <a:off x="4029075" y="3286125"/>
          <a:ext cx="1095375" cy="333375"/>
        </a:xfrm>
        <a:prstGeom prst="borderCallout1">
          <a:avLst>
            <a:gd name="adj1" fmla="val 90229"/>
            <a:gd name="adj2" fmla="val 38347"/>
            <a:gd name="adj3" fmla="val 221669"/>
            <a:gd name="adj4" fmla="val 25682"/>
          </a:avLst>
        </a:prstGeom>
        <a:solidFill>
          <a:schemeClr val="accent1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rgbClr val="FF0000"/>
              </a:solidFill>
            </a:rPr>
            <a:t>自動計算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W31"/>
  <sheetViews>
    <sheetView tabSelected="1" workbookViewId="0">
      <selection activeCell="Y6" sqref="Y6"/>
    </sheetView>
  </sheetViews>
  <sheetFormatPr defaultRowHeight="15.75" x14ac:dyDescent="0.25"/>
  <cols>
    <col min="1" max="197" width="2.875" style="1" customWidth="1"/>
    <col min="198" max="16384" width="9" style="1"/>
  </cols>
  <sheetData>
    <row r="2" spans="2:49" ht="21" x14ac:dyDescent="0.3">
      <c r="O2" s="23" t="s">
        <v>36</v>
      </c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4" spans="2:49" x14ac:dyDescent="0.25">
      <c r="B4" s="4" t="s">
        <v>2</v>
      </c>
      <c r="C4" s="4"/>
      <c r="D4" s="4"/>
      <c r="E4" s="4"/>
      <c r="F4" s="3"/>
      <c r="G4" s="3"/>
      <c r="H4" s="3"/>
      <c r="I4" s="1" t="s">
        <v>4</v>
      </c>
    </row>
    <row r="5" spans="2:49" x14ac:dyDescent="0.25">
      <c r="B5" s="4" t="s">
        <v>3</v>
      </c>
      <c r="C5" s="4"/>
      <c r="D5" s="4"/>
      <c r="E5" s="4"/>
      <c r="F5" s="3"/>
      <c r="G5" s="3"/>
      <c r="H5" s="3"/>
      <c r="I5" s="1" t="s">
        <v>19</v>
      </c>
    </row>
    <row r="6" spans="2:49" ht="16.5" thickBot="1" x14ac:dyDescent="0.3"/>
    <row r="7" spans="2:49" ht="16.5" thickBot="1" x14ac:dyDescent="0.3">
      <c r="B7" s="27" t="s">
        <v>16</v>
      </c>
      <c r="C7" s="28"/>
      <c r="D7" s="28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30"/>
      <c r="AS7" s="1" t="s">
        <v>18</v>
      </c>
    </row>
    <row r="8" spans="2:49" x14ac:dyDescent="0.25">
      <c r="B8" s="5" t="s">
        <v>5</v>
      </c>
      <c r="C8" s="6"/>
      <c r="D8" s="6" t="s">
        <v>0</v>
      </c>
      <c r="E8" s="6"/>
      <c r="F8" s="6"/>
      <c r="G8" s="6"/>
      <c r="H8" s="6"/>
      <c r="I8" s="6"/>
      <c r="J8" s="6"/>
      <c r="K8" s="6"/>
      <c r="L8" s="6"/>
      <c r="M8" s="6"/>
      <c r="N8" s="6" t="s">
        <v>7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 t="s">
        <v>8</v>
      </c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 t="s">
        <v>9</v>
      </c>
      <c r="AM8" s="6"/>
      <c r="AN8" s="6"/>
      <c r="AO8" s="6"/>
      <c r="AP8" s="6" t="s">
        <v>10</v>
      </c>
      <c r="AQ8" s="6"/>
      <c r="AR8" s="6"/>
      <c r="AS8" s="6"/>
      <c r="AT8" s="6" t="s">
        <v>1</v>
      </c>
      <c r="AU8" s="6"/>
      <c r="AV8" s="6"/>
      <c r="AW8" s="12"/>
    </row>
    <row r="9" spans="2:49" x14ac:dyDescent="0.25">
      <c r="B9" s="2">
        <f>ROW()-8</f>
        <v>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9"/>
      <c r="AM9" s="9"/>
      <c r="AN9" s="9"/>
      <c r="AO9" s="9"/>
      <c r="AP9" s="9"/>
      <c r="AQ9" s="9"/>
      <c r="AR9" s="9"/>
      <c r="AS9" s="9"/>
      <c r="AT9" s="9">
        <f>AL9-AP9</f>
        <v>0</v>
      </c>
      <c r="AU9" s="9"/>
      <c r="AV9" s="9"/>
      <c r="AW9" s="10"/>
    </row>
    <row r="10" spans="2:49" x14ac:dyDescent="0.25">
      <c r="B10" s="2">
        <f t="shared" ref="B10:B18" si="0">ROW()-8</f>
        <v>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9"/>
      <c r="AM10" s="9"/>
      <c r="AN10" s="9"/>
      <c r="AO10" s="9"/>
      <c r="AP10" s="9"/>
      <c r="AQ10" s="9"/>
      <c r="AR10" s="9"/>
      <c r="AS10" s="9"/>
      <c r="AT10" s="9">
        <f t="shared" ref="AT10:AT18" si="1">AL10-AP10</f>
        <v>0</v>
      </c>
      <c r="AU10" s="9"/>
      <c r="AV10" s="9"/>
      <c r="AW10" s="10"/>
    </row>
    <row r="11" spans="2:49" x14ac:dyDescent="0.25">
      <c r="B11" s="2">
        <f t="shared" si="0"/>
        <v>3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9"/>
      <c r="AM11" s="9"/>
      <c r="AN11" s="9"/>
      <c r="AO11" s="9"/>
      <c r="AP11" s="9"/>
      <c r="AQ11" s="9"/>
      <c r="AR11" s="9"/>
      <c r="AS11" s="9"/>
      <c r="AT11" s="9">
        <f t="shared" si="1"/>
        <v>0</v>
      </c>
      <c r="AU11" s="9"/>
      <c r="AV11" s="9"/>
      <c r="AW11" s="10"/>
    </row>
    <row r="12" spans="2:49" x14ac:dyDescent="0.25">
      <c r="B12" s="2">
        <f t="shared" si="0"/>
        <v>4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9"/>
      <c r="AM12" s="9"/>
      <c r="AN12" s="9"/>
      <c r="AO12" s="9"/>
      <c r="AP12" s="9"/>
      <c r="AQ12" s="9"/>
      <c r="AR12" s="9"/>
      <c r="AS12" s="9"/>
      <c r="AT12" s="9">
        <f t="shared" si="1"/>
        <v>0</v>
      </c>
      <c r="AU12" s="9"/>
      <c r="AV12" s="9"/>
      <c r="AW12" s="10"/>
    </row>
    <row r="13" spans="2:49" x14ac:dyDescent="0.25">
      <c r="B13" s="2">
        <f t="shared" si="0"/>
        <v>5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9"/>
      <c r="AM13" s="9"/>
      <c r="AN13" s="9"/>
      <c r="AO13" s="9"/>
      <c r="AP13" s="9"/>
      <c r="AQ13" s="9"/>
      <c r="AR13" s="9"/>
      <c r="AS13" s="9"/>
      <c r="AT13" s="9">
        <f t="shared" si="1"/>
        <v>0</v>
      </c>
      <c r="AU13" s="9"/>
      <c r="AV13" s="9"/>
      <c r="AW13" s="10"/>
    </row>
    <row r="14" spans="2:49" x14ac:dyDescent="0.25">
      <c r="B14" s="2">
        <f t="shared" si="0"/>
        <v>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9"/>
      <c r="AM14" s="9"/>
      <c r="AN14" s="9"/>
      <c r="AO14" s="9"/>
      <c r="AP14" s="9"/>
      <c r="AQ14" s="9"/>
      <c r="AR14" s="9"/>
      <c r="AS14" s="9"/>
      <c r="AT14" s="9">
        <f t="shared" si="1"/>
        <v>0</v>
      </c>
      <c r="AU14" s="9"/>
      <c r="AV14" s="9"/>
      <c r="AW14" s="10"/>
    </row>
    <row r="15" spans="2:49" x14ac:dyDescent="0.25">
      <c r="B15" s="2">
        <f t="shared" si="0"/>
        <v>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9"/>
      <c r="AM15" s="9"/>
      <c r="AN15" s="9"/>
      <c r="AO15" s="9"/>
      <c r="AP15" s="9"/>
      <c r="AQ15" s="9"/>
      <c r="AR15" s="9"/>
      <c r="AS15" s="9"/>
      <c r="AT15" s="9">
        <f t="shared" si="1"/>
        <v>0</v>
      </c>
      <c r="AU15" s="9"/>
      <c r="AV15" s="9"/>
      <c r="AW15" s="10"/>
    </row>
    <row r="16" spans="2:49" x14ac:dyDescent="0.25">
      <c r="B16" s="2">
        <f t="shared" si="0"/>
        <v>8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9"/>
      <c r="AM16" s="9"/>
      <c r="AN16" s="9"/>
      <c r="AO16" s="9"/>
      <c r="AP16" s="9"/>
      <c r="AQ16" s="9"/>
      <c r="AR16" s="9"/>
      <c r="AS16" s="9"/>
      <c r="AT16" s="9">
        <f t="shared" si="1"/>
        <v>0</v>
      </c>
      <c r="AU16" s="9"/>
      <c r="AV16" s="9"/>
      <c r="AW16" s="10"/>
    </row>
    <row r="17" spans="2:49" x14ac:dyDescent="0.25">
      <c r="B17" s="2">
        <f t="shared" si="0"/>
        <v>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9"/>
      <c r="AM17" s="9"/>
      <c r="AN17" s="9"/>
      <c r="AO17" s="9"/>
      <c r="AP17" s="9"/>
      <c r="AQ17" s="9"/>
      <c r="AR17" s="9"/>
      <c r="AS17" s="9"/>
      <c r="AT17" s="9">
        <f t="shared" si="1"/>
        <v>0</v>
      </c>
      <c r="AU17" s="9"/>
      <c r="AV17" s="9"/>
      <c r="AW17" s="10"/>
    </row>
    <row r="18" spans="2:49" ht="16.5" thickBot="1" x14ac:dyDescent="0.3">
      <c r="B18" s="7">
        <f t="shared" si="0"/>
        <v>10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11"/>
      <c r="AM18" s="11"/>
      <c r="AN18" s="11"/>
      <c r="AO18" s="11"/>
      <c r="AP18" s="11"/>
      <c r="AQ18" s="11"/>
      <c r="AR18" s="11"/>
      <c r="AS18" s="11"/>
      <c r="AT18" s="11">
        <f t="shared" si="1"/>
        <v>0</v>
      </c>
      <c r="AU18" s="11"/>
      <c r="AV18" s="11"/>
      <c r="AW18" s="31"/>
    </row>
    <row r="19" spans="2:49" x14ac:dyDescent="0.25">
      <c r="S19" s="1" t="s">
        <v>6</v>
      </c>
    </row>
    <row r="20" spans="2:49" x14ac:dyDescent="0.25">
      <c r="B20" s="4" t="s">
        <v>11</v>
      </c>
      <c r="C20" s="4"/>
      <c r="D20" s="4"/>
      <c r="E20" s="4"/>
      <c r="F20" s="4"/>
      <c r="I20" s="4" t="s">
        <v>12</v>
      </c>
      <c r="J20" s="4"/>
      <c r="K20" s="4"/>
      <c r="L20" s="4"/>
      <c r="M20" s="4"/>
      <c r="P20" s="4" t="s">
        <v>2</v>
      </c>
      <c r="Q20" s="4"/>
      <c r="R20" s="4"/>
      <c r="S20" s="4"/>
      <c r="T20" s="4"/>
      <c r="W20" s="13" t="s">
        <v>13</v>
      </c>
      <c r="X20" s="13"/>
      <c r="Y20" s="13"/>
      <c r="Z20" s="13"/>
      <c r="AA20" s="13"/>
      <c r="AB20" s="13"/>
    </row>
    <row r="21" spans="2:49" x14ac:dyDescent="0.25">
      <c r="B21" s="32">
        <f t="shared" ref="B21" si="2">SUM(AT9:AW18)</f>
        <v>0</v>
      </c>
      <c r="C21" s="32"/>
      <c r="D21" s="32"/>
      <c r="E21" s="32"/>
      <c r="F21" s="32"/>
      <c r="G21" s="25" t="s">
        <v>14</v>
      </c>
      <c r="H21" s="26"/>
      <c r="I21" s="32">
        <f>F5</f>
        <v>0</v>
      </c>
      <c r="J21" s="32"/>
      <c r="K21" s="32"/>
      <c r="L21" s="32"/>
      <c r="M21" s="32"/>
      <c r="N21" s="25" t="s">
        <v>14</v>
      </c>
      <c r="O21" s="26"/>
      <c r="P21" s="32">
        <f>F4</f>
        <v>0</v>
      </c>
      <c r="Q21" s="32"/>
      <c r="R21" s="32"/>
      <c r="S21" s="32"/>
      <c r="T21" s="32"/>
      <c r="U21" s="25" t="s">
        <v>15</v>
      </c>
      <c r="V21" s="26"/>
      <c r="W21" s="24">
        <f>B21*I21*P21</f>
        <v>0</v>
      </c>
      <c r="X21" s="24"/>
      <c r="Y21" s="24"/>
      <c r="Z21" s="24"/>
      <c r="AA21" s="24"/>
      <c r="AB21" s="24"/>
    </row>
    <row r="22" spans="2:49" x14ac:dyDescent="0.25">
      <c r="B22" s="32"/>
      <c r="C22" s="32"/>
      <c r="D22" s="32"/>
      <c r="E22" s="32"/>
      <c r="F22" s="32"/>
      <c r="G22" s="25"/>
      <c r="H22" s="26"/>
      <c r="I22" s="32"/>
      <c r="J22" s="32"/>
      <c r="K22" s="32"/>
      <c r="L22" s="32"/>
      <c r="M22" s="32"/>
      <c r="N22" s="25"/>
      <c r="O22" s="26"/>
      <c r="P22" s="32"/>
      <c r="Q22" s="32"/>
      <c r="R22" s="32"/>
      <c r="S22" s="32"/>
      <c r="T22" s="32"/>
      <c r="U22" s="25"/>
      <c r="V22" s="26"/>
      <c r="W22" s="24"/>
      <c r="X22" s="24"/>
      <c r="Y22" s="24"/>
      <c r="Z22" s="24"/>
      <c r="AA22" s="24"/>
      <c r="AB22" s="24"/>
    </row>
    <row r="24" spans="2:49" ht="16.5" thickBot="1" x14ac:dyDescent="0.3">
      <c r="B24" s="1" t="s">
        <v>17</v>
      </c>
    </row>
    <row r="25" spans="2:49" x14ac:dyDescent="0.25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6"/>
    </row>
    <row r="26" spans="2:49" x14ac:dyDescent="0.25"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9"/>
    </row>
    <row r="27" spans="2:49" x14ac:dyDescent="0.25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9"/>
    </row>
    <row r="28" spans="2:49" x14ac:dyDescent="0.25"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9"/>
    </row>
    <row r="29" spans="2:49" x14ac:dyDescent="0.25"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9"/>
    </row>
    <row r="30" spans="2:49" x14ac:dyDescent="0.25"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9"/>
    </row>
    <row r="31" spans="2:49" ht="16.5" thickBot="1" x14ac:dyDescent="0.3">
      <c r="B31" s="20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2"/>
    </row>
  </sheetData>
  <mergeCells count="96">
    <mergeCell ref="B25:AW31"/>
    <mergeCell ref="O2:AI2"/>
    <mergeCell ref="W21:AB22"/>
    <mergeCell ref="G21:H22"/>
    <mergeCell ref="N21:O22"/>
    <mergeCell ref="U21:V22"/>
    <mergeCell ref="B7:D7"/>
    <mergeCell ref="E7:Q7"/>
    <mergeCell ref="AT17:AW17"/>
    <mergeCell ref="AT18:AW18"/>
    <mergeCell ref="B20:F20"/>
    <mergeCell ref="B21:F22"/>
    <mergeCell ref="I20:M20"/>
    <mergeCell ref="I21:M22"/>
    <mergeCell ref="P20:T20"/>
    <mergeCell ref="P21:T22"/>
    <mergeCell ref="W20:AB20"/>
    <mergeCell ref="AT14:AW14"/>
    <mergeCell ref="AT16:AW16"/>
    <mergeCell ref="AT15:AW15"/>
    <mergeCell ref="AP17:AS17"/>
    <mergeCell ref="AP18:AS18"/>
    <mergeCell ref="AL15:AO15"/>
    <mergeCell ref="N14:Y14"/>
    <mergeCell ref="Z14:AK14"/>
    <mergeCell ref="AL14:AO14"/>
    <mergeCell ref="AT8:AW8"/>
    <mergeCell ref="AT9:AW9"/>
    <mergeCell ref="AT10:AW10"/>
    <mergeCell ref="AT11:AW11"/>
    <mergeCell ref="AT12:AW12"/>
    <mergeCell ref="AT13:AW13"/>
    <mergeCell ref="AP14:AS14"/>
    <mergeCell ref="AP16:AS16"/>
    <mergeCell ref="AP15:AS15"/>
    <mergeCell ref="N18:Y18"/>
    <mergeCell ref="Z18:AK18"/>
    <mergeCell ref="AL18:AO18"/>
    <mergeCell ref="AP13:AS13"/>
    <mergeCell ref="N17:Y17"/>
    <mergeCell ref="Z17:AK17"/>
    <mergeCell ref="AL17:AO17"/>
    <mergeCell ref="N16:Y16"/>
    <mergeCell ref="Z16:AK16"/>
    <mergeCell ref="AL16:AO16"/>
    <mergeCell ref="N15:Y15"/>
    <mergeCell ref="Z15:AK15"/>
    <mergeCell ref="AP8:AS8"/>
    <mergeCell ref="AP9:AS9"/>
    <mergeCell ref="AP10:AS10"/>
    <mergeCell ref="AP11:AS11"/>
    <mergeCell ref="AP12:AS12"/>
    <mergeCell ref="N11:Y11"/>
    <mergeCell ref="Z11:AK11"/>
    <mergeCell ref="AL11:AO11"/>
    <mergeCell ref="N12:Y12"/>
    <mergeCell ref="Z12:AK12"/>
    <mergeCell ref="AL12:AO12"/>
    <mergeCell ref="D17:M17"/>
    <mergeCell ref="D18:M18"/>
    <mergeCell ref="N8:Y8"/>
    <mergeCell ref="Z8:AK8"/>
    <mergeCell ref="AL8:AO8"/>
    <mergeCell ref="N9:Y9"/>
    <mergeCell ref="Z9:AK9"/>
    <mergeCell ref="AL9:AO9"/>
    <mergeCell ref="N10:Y10"/>
    <mergeCell ref="Z10:AK10"/>
    <mergeCell ref="D15:M15"/>
    <mergeCell ref="D16:M16"/>
    <mergeCell ref="N13:Y13"/>
    <mergeCell ref="Z13:AK13"/>
    <mergeCell ref="AL13:AO13"/>
    <mergeCell ref="AL10:AO10"/>
    <mergeCell ref="B17:C17"/>
    <mergeCell ref="B18:C18"/>
    <mergeCell ref="D8:M8"/>
    <mergeCell ref="D9:M9"/>
    <mergeCell ref="D10:M10"/>
    <mergeCell ref="D11:M11"/>
    <mergeCell ref="D12:M12"/>
    <mergeCell ref="D13:M13"/>
    <mergeCell ref="D14:M14"/>
    <mergeCell ref="B15:C15"/>
    <mergeCell ref="B16:C16"/>
    <mergeCell ref="B10:C10"/>
    <mergeCell ref="B11:C11"/>
    <mergeCell ref="B12:C12"/>
    <mergeCell ref="B13:C13"/>
    <mergeCell ref="B14:C14"/>
    <mergeCell ref="B9:C9"/>
    <mergeCell ref="B4:E4"/>
    <mergeCell ref="F4:H4"/>
    <mergeCell ref="B5:E5"/>
    <mergeCell ref="F5:H5"/>
    <mergeCell ref="B8:C8"/>
  </mergeCells>
  <phoneticPr fontId="2"/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W31"/>
  <sheetViews>
    <sheetView workbookViewId="0">
      <selection activeCell="O2" sqref="O2:AI2"/>
    </sheetView>
  </sheetViews>
  <sheetFormatPr defaultRowHeight="15.75" x14ac:dyDescent="0.25"/>
  <cols>
    <col min="1" max="197" width="2.875" style="1" customWidth="1"/>
    <col min="198" max="16384" width="9" style="1"/>
  </cols>
  <sheetData>
    <row r="2" spans="2:49" ht="21" x14ac:dyDescent="0.3">
      <c r="O2" s="23" t="s">
        <v>36</v>
      </c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4" spans="2:49" x14ac:dyDescent="0.25">
      <c r="B4" s="4" t="s">
        <v>2</v>
      </c>
      <c r="C4" s="4"/>
      <c r="D4" s="4"/>
      <c r="E4" s="4"/>
      <c r="F4" s="3">
        <v>220</v>
      </c>
      <c r="G4" s="3"/>
      <c r="H4" s="3"/>
      <c r="I4" s="1" t="s">
        <v>4</v>
      </c>
    </row>
    <row r="5" spans="2:49" x14ac:dyDescent="0.25">
      <c r="B5" s="4" t="s">
        <v>3</v>
      </c>
      <c r="C5" s="4"/>
      <c r="D5" s="4"/>
      <c r="E5" s="4"/>
      <c r="F5" s="3">
        <v>25</v>
      </c>
      <c r="G5" s="3"/>
      <c r="H5" s="3"/>
      <c r="I5" s="1" t="s">
        <v>19</v>
      </c>
    </row>
    <row r="6" spans="2:49" ht="16.5" thickBot="1" x14ac:dyDescent="0.3"/>
    <row r="7" spans="2:49" ht="16.5" thickBot="1" x14ac:dyDescent="0.3">
      <c r="B7" s="27" t="s">
        <v>16</v>
      </c>
      <c r="C7" s="28"/>
      <c r="D7" s="28"/>
      <c r="E7" s="33" t="s">
        <v>34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4"/>
      <c r="AS7" s="1" t="s">
        <v>18</v>
      </c>
    </row>
    <row r="8" spans="2:49" x14ac:dyDescent="0.25">
      <c r="B8" s="5" t="s">
        <v>5</v>
      </c>
      <c r="C8" s="6"/>
      <c r="D8" s="6" t="s">
        <v>0</v>
      </c>
      <c r="E8" s="6"/>
      <c r="F8" s="6"/>
      <c r="G8" s="6"/>
      <c r="H8" s="6"/>
      <c r="I8" s="6"/>
      <c r="J8" s="6"/>
      <c r="K8" s="6"/>
      <c r="L8" s="6"/>
      <c r="M8" s="6"/>
      <c r="N8" s="6" t="s">
        <v>7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 t="s">
        <v>8</v>
      </c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 t="s">
        <v>9</v>
      </c>
      <c r="AM8" s="6"/>
      <c r="AN8" s="6"/>
      <c r="AO8" s="6"/>
      <c r="AP8" s="6" t="s">
        <v>10</v>
      </c>
      <c r="AQ8" s="6"/>
      <c r="AR8" s="6"/>
      <c r="AS8" s="6"/>
      <c r="AT8" s="6" t="s">
        <v>1</v>
      </c>
      <c r="AU8" s="6"/>
      <c r="AV8" s="6"/>
      <c r="AW8" s="12"/>
    </row>
    <row r="9" spans="2:49" x14ac:dyDescent="0.25">
      <c r="B9" s="2">
        <f>ROW()-8</f>
        <v>1</v>
      </c>
      <c r="C9" s="3"/>
      <c r="D9" s="35" t="s">
        <v>20</v>
      </c>
      <c r="E9" s="35"/>
      <c r="F9" s="35"/>
      <c r="G9" s="35"/>
      <c r="H9" s="35"/>
      <c r="I9" s="35"/>
      <c r="J9" s="35"/>
      <c r="K9" s="35"/>
      <c r="L9" s="35"/>
      <c r="M9" s="35"/>
      <c r="N9" s="35" t="s">
        <v>25</v>
      </c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 t="s">
        <v>26</v>
      </c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9">
        <v>1920</v>
      </c>
      <c r="AM9" s="9"/>
      <c r="AN9" s="9"/>
      <c r="AO9" s="9"/>
      <c r="AP9" s="9">
        <v>1536</v>
      </c>
      <c r="AQ9" s="9"/>
      <c r="AR9" s="9"/>
      <c r="AS9" s="9"/>
      <c r="AT9" s="9">
        <f>AL9-AP9</f>
        <v>384</v>
      </c>
      <c r="AU9" s="9"/>
      <c r="AV9" s="9"/>
      <c r="AW9" s="10"/>
    </row>
    <row r="10" spans="2:49" x14ac:dyDescent="0.25">
      <c r="B10" s="2">
        <f t="shared" ref="B10:B18" si="0">ROW()-8</f>
        <v>2</v>
      </c>
      <c r="C10" s="3"/>
      <c r="D10" s="35" t="s">
        <v>21</v>
      </c>
      <c r="E10" s="35"/>
      <c r="F10" s="35"/>
      <c r="G10" s="35"/>
      <c r="H10" s="35"/>
      <c r="I10" s="35"/>
      <c r="J10" s="35"/>
      <c r="K10" s="35"/>
      <c r="L10" s="35"/>
      <c r="M10" s="35"/>
      <c r="N10" s="35" t="s">
        <v>25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 t="s">
        <v>26</v>
      </c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9">
        <v>960</v>
      </c>
      <c r="AM10" s="9"/>
      <c r="AN10" s="9"/>
      <c r="AO10" s="9"/>
      <c r="AP10" s="9">
        <v>864</v>
      </c>
      <c r="AQ10" s="9"/>
      <c r="AR10" s="9"/>
      <c r="AS10" s="9"/>
      <c r="AT10" s="9">
        <f t="shared" ref="AT10:AT18" si="1">AL10-AP10</f>
        <v>96</v>
      </c>
      <c r="AU10" s="9"/>
      <c r="AV10" s="9"/>
      <c r="AW10" s="10"/>
    </row>
    <row r="11" spans="2:49" x14ac:dyDescent="0.25">
      <c r="B11" s="2">
        <f t="shared" si="0"/>
        <v>3</v>
      </c>
      <c r="C11" s="3"/>
      <c r="D11" s="35" t="s">
        <v>22</v>
      </c>
      <c r="E11" s="35"/>
      <c r="F11" s="35"/>
      <c r="G11" s="35"/>
      <c r="H11" s="35"/>
      <c r="I11" s="35"/>
      <c r="J11" s="35"/>
      <c r="K11" s="35"/>
      <c r="L11" s="35"/>
      <c r="M11" s="35"/>
      <c r="N11" s="35" t="s">
        <v>27</v>
      </c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 t="s">
        <v>28</v>
      </c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9">
        <v>1230</v>
      </c>
      <c r="AM11" s="9"/>
      <c r="AN11" s="9"/>
      <c r="AO11" s="9"/>
      <c r="AP11" s="9">
        <v>980</v>
      </c>
      <c r="AQ11" s="9"/>
      <c r="AR11" s="9"/>
      <c r="AS11" s="9"/>
      <c r="AT11" s="9">
        <f t="shared" si="1"/>
        <v>250</v>
      </c>
      <c r="AU11" s="9"/>
      <c r="AV11" s="9"/>
      <c r="AW11" s="10"/>
    </row>
    <row r="12" spans="2:49" x14ac:dyDescent="0.25">
      <c r="B12" s="2">
        <f t="shared" si="0"/>
        <v>4</v>
      </c>
      <c r="C12" s="3"/>
      <c r="D12" s="35" t="s">
        <v>23</v>
      </c>
      <c r="E12" s="35"/>
      <c r="F12" s="35"/>
      <c r="G12" s="35"/>
      <c r="H12" s="35"/>
      <c r="I12" s="35"/>
      <c r="J12" s="35"/>
      <c r="K12" s="35"/>
      <c r="L12" s="35"/>
      <c r="M12" s="35"/>
      <c r="N12" s="35" t="s">
        <v>29</v>
      </c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 t="s">
        <v>32</v>
      </c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9">
        <v>120</v>
      </c>
      <c r="AM12" s="9"/>
      <c r="AN12" s="9"/>
      <c r="AO12" s="9"/>
      <c r="AP12" s="9">
        <v>80</v>
      </c>
      <c r="AQ12" s="9"/>
      <c r="AR12" s="9"/>
      <c r="AS12" s="9"/>
      <c r="AT12" s="9">
        <f t="shared" si="1"/>
        <v>40</v>
      </c>
      <c r="AU12" s="9"/>
      <c r="AV12" s="9"/>
      <c r="AW12" s="10"/>
    </row>
    <row r="13" spans="2:49" x14ac:dyDescent="0.25">
      <c r="B13" s="2">
        <f t="shared" si="0"/>
        <v>5</v>
      </c>
      <c r="C13" s="3"/>
      <c r="D13" s="35" t="s">
        <v>24</v>
      </c>
      <c r="E13" s="35"/>
      <c r="F13" s="35"/>
      <c r="G13" s="35"/>
      <c r="H13" s="35"/>
      <c r="I13" s="35"/>
      <c r="J13" s="35"/>
      <c r="K13" s="35"/>
      <c r="L13" s="35"/>
      <c r="M13" s="35"/>
      <c r="N13" s="35" t="s">
        <v>30</v>
      </c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 t="s">
        <v>31</v>
      </c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9">
        <v>80</v>
      </c>
      <c r="AM13" s="9"/>
      <c r="AN13" s="9"/>
      <c r="AO13" s="9"/>
      <c r="AP13" s="9">
        <v>30</v>
      </c>
      <c r="AQ13" s="9"/>
      <c r="AR13" s="9"/>
      <c r="AS13" s="9"/>
      <c r="AT13" s="9">
        <f t="shared" si="1"/>
        <v>50</v>
      </c>
      <c r="AU13" s="9"/>
      <c r="AV13" s="9"/>
      <c r="AW13" s="10"/>
    </row>
    <row r="14" spans="2:49" x14ac:dyDescent="0.25">
      <c r="B14" s="2">
        <f t="shared" si="0"/>
        <v>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9"/>
      <c r="AM14" s="9"/>
      <c r="AN14" s="9"/>
      <c r="AO14" s="9"/>
      <c r="AP14" s="9"/>
      <c r="AQ14" s="9"/>
      <c r="AR14" s="9"/>
      <c r="AS14" s="9"/>
      <c r="AT14" s="9">
        <f t="shared" si="1"/>
        <v>0</v>
      </c>
      <c r="AU14" s="9"/>
      <c r="AV14" s="9"/>
      <c r="AW14" s="10"/>
    </row>
    <row r="15" spans="2:49" x14ac:dyDescent="0.25">
      <c r="B15" s="2">
        <f t="shared" si="0"/>
        <v>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9"/>
      <c r="AM15" s="9"/>
      <c r="AN15" s="9"/>
      <c r="AO15" s="9"/>
      <c r="AP15" s="9"/>
      <c r="AQ15" s="9"/>
      <c r="AR15" s="9"/>
      <c r="AS15" s="9"/>
      <c r="AT15" s="9">
        <f t="shared" si="1"/>
        <v>0</v>
      </c>
      <c r="AU15" s="9"/>
      <c r="AV15" s="9"/>
      <c r="AW15" s="10"/>
    </row>
    <row r="16" spans="2:49" x14ac:dyDescent="0.25">
      <c r="B16" s="2">
        <f t="shared" si="0"/>
        <v>8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9"/>
      <c r="AM16" s="9"/>
      <c r="AN16" s="9"/>
      <c r="AO16" s="9"/>
      <c r="AP16" s="9"/>
      <c r="AQ16" s="9"/>
      <c r="AR16" s="9"/>
      <c r="AS16" s="9"/>
      <c r="AT16" s="9">
        <f t="shared" si="1"/>
        <v>0</v>
      </c>
      <c r="AU16" s="9"/>
      <c r="AV16" s="9"/>
      <c r="AW16" s="10"/>
    </row>
    <row r="17" spans="2:49" x14ac:dyDescent="0.25">
      <c r="B17" s="2">
        <f t="shared" si="0"/>
        <v>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9"/>
      <c r="AM17" s="9"/>
      <c r="AN17" s="9"/>
      <c r="AO17" s="9"/>
      <c r="AP17" s="9"/>
      <c r="AQ17" s="9"/>
      <c r="AR17" s="9"/>
      <c r="AS17" s="9"/>
      <c r="AT17" s="9">
        <f t="shared" si="1"/>
        <v>0</v>
      </c>
      <c r="AU17" s="9"/>
      <c r="AV17" s="9"/>
      <c r="AW17" s="10"/>
    </row>
    <row r="18" spans="2:49" ht="16.5" thickBot="1" x14ac:dyDescent="0.3">
      <c r="B18" s="7">
        <f t="shared" si="0"/>
        <v>10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11"/>
      <c r="AM18" s="11"/>
      <c r="AN18" s="11"/>
      <c r="AO18" s="11"/>
      <c r="AP18" s="11"/>
      <c r="AQ18" s="11"/>
      <c r="AR18" s="11"/>
      <c r="AS18" s="11"/>
      <c r="AT18" s="11">
        <f t="shared" si="1"/>
        <v>0</v>
      </c>
      <c r="AU18" s="11"/>
      <c r="AV18" s="11"/>
      <c r="AW18" s="31"/>
    </row>
    <row r="19" spans="2:49" x14ac:dyDescent="0.25">
      <c r="S19" s="1" t="s">
        <v>6</v>
      </c>
    </row>
    <row r="20" spans="2:49" x14ac:dyDescent="0.25">
      <c r="B20" s="4" t="s">
        <v>11</v>
      </c>
      <c r="C20" s="4"/>
      <c r="D20" s="4"/>
      <c r="E20" s="4"/>
      <c r="F20" s="4"/>
      <c r="I20" s="4" t="s">
        <v>12</v>
      </c>
      <c r="J20" s="4"/>
      <c r="K20" s="4"/>
      <c r="L20" s="4"/>
      <c r="M20" s="4"/>
      <c r="P20" s="4" t="s">
        <v>2</v>
      </c>
      <c r="Q20" s="4"/>
      <c r="R20" s="4"/>
      <c r="S20" s="4"/>
      <c r="T20" s="4"/>
      <c r="W20" s="13" t="s">
        <v>33</v>
      </c>
      <c r="X20" s="13"/>
      <c r="Y20" s="13"/>
      <c r="Z20" s="13"/>
      <c r="AA20" s="13"/>
      <c r="AB20" s="13"/>
    </row>
    <row r="21" spans="2:49" x14ac:dyDescent="0.25">
      <c r="B21" s="32">
        <f t="shared" ref="B21" si="2">SUM(AT9:AW18)</f>
        <v>820</v>
      </c>
      <c r="C21" s="32"/>
      <c r="D21" s="32"/>
      <c r="E21" s="32"/>
      <c r="F21" s="32"/>
      <c r="G21" s="25" t="s">
        <v>14</v>
      </c>
      <c r="H21" s="26"/>
      <c r="I21" s="32">
        <f>F5</f>
        <v>25</v>
      </c>
      <c r="J21" s="32"/>
      <c r="K21" s="32"/>
      <c r="L21" s="32"/>
      <c r="M21" s="32"/>
      <c r="N21" s="25" t="s">
        <v>14</v>
      </c>
      <c r="O21" s="26"/>
      <c r="P21" s="32">
        <f>F4</f>
        <v>220</v>
      </c>
      <c r="Q21" s="32"/>
      <c r="R21" s="32"/>
      <c r="S21" s="32"/>
      <c r="T21" s="32"/>
      <c r="U21" s="25" t="s">
        <v>15</v>
      </c>
      <c r="V21" s="26"/>
      <c r="W21" s="24">
        <f>B21*I21*P21</f>
        <v>4510000</v>
      </c>
      <c r="X21" s="24"/>
      <c r="Y21" s="24"/>
      <c r="Z21" s="24"/>
      <c r="AA21" s="24"/>
      <c r="AB21" s="24"/>
    </row>
    <row r="22" spans="2:49" x14ac:dyDescent="0.25">
      <c r="B22" s="32"/>
      <c r="C22" s="32"/>
      <c r="D22" s="32"/>
      <c r="E22" s="32"/>
      <c r="F22" s="32"/>
      <c r="G22" s="25"/>
      <c r="H22" s="26"/>
      <c r="I22" s="32"/>
      <c r="J22" s="32"/>
      <c r="K22" s="32"/>
      <c r="L22" s="32"/>
      <c r="M22" s="32"/>
      <c r="N22" s="25"/>
      <c r="O22" s="26"/>
      <c r="P22" s="32"/>
      <c r="Q22" s="32"/>
      <c r="R22" s="32"/>
      <c r="S22" s="32"/>
      <c r="T22" s="32"/>
      <c r="U22" s="25"/>
      <c r="V22" s="26"/>
      <c r="W22" s="24"/>
      <c r="X22" s="24"/>
      <c r="Y22" s="24"/>
      <c r="Z22" s="24"/>
      <c r="AA22" s="24"/>
      <c r="AB22" s="24"/>
    </row>
    <row r="24" spans="2:49" ht="16.5" thickBot="1" x14ac:dyDescent="0.3">
      <c r="B24" s="1" t="s">
        <v>17</v>
      </c>
    </row>
    <row r="25" spans="2:49" x14ac:dyDescent="0.25">
      <c r="B25" s="36" t="s">
        <v>35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8"/>
    </row>
    <row r="26" spans="2:49" x14ac:dyDescent="0.25"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1"/>
    </row>
    <row r="27" spans="2:49" x14ac:dyDescent="0.25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1"/>
    </row>
    <row r="28" spans="2:49" x14ac:dyDescent="0.25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1"/>
    </row>
    <row r="29" spans="2:49" x14ac:dyDescent="0.25">
      <c r="B29" s="39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1"/>
    </row>
    <row r="30" spans="2:49" x14ac:dyDescent="0.25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1"/>
    </row>
    <row r="31" spans="2:49" ht="16.5" thickBot="1" x14ac:dyDescent="0.3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4"/>
    </row>
  </sheetData>
  <mergeCells count="96">
    <mergeCell ref="U21:V22"/>
    <mergeCell ref="W21:AB22"/>
    <mergeCell ref="B25:AW31"/>
    <mergeCell ref="AT18:AW18"/>
    <mergeCell ref="B20:F20"/>
    <mergeCell ref="I20:M20"/>
    <mergeCell ref="P20:T20"/>
    <mergeCell ref="W20:AB20"/>
    <mergeCell ref="B21:F22"/>
    <mergeCell ref="G21:H22"/>
    <mergeCell ref="I21:M22"/>
    <mergeCell ref="N21:O22"/>
    <mergeCell ref="P21:T22"/>
    <mergeCell ref="B18:C18"/>
    <mergeCell ref="D18:M18"/>
    <mergeCell ref="N18:Y18"/>
    <mergeCell ref="Z18:AK18"/>
    <mergeCell ref="AL18:AO18"/>
    <mergeCell ref="AP18:AS18"/>
    <mergeCell ref="AT16:AW16"/>
    <mergeCell ref="B17:C17"/>
    <mergeCell ref="D17:M17"/>
    <mergeCell ref="N17:Y17"/>
    <mergeCell ref="Z17:AK17"/>
    <mergeCell ref="AL17:AO17"/>
    <mergeCell ref="AP17:AS17"/>
    <mergeCell ref="AT17:AW17"/>
    <mergeCell ref="B16:C16"/>
    <mergeCell ref="D16:M16"/>
    <mergeCell ref="N16:Y16"/>
    <mergeCell ref="Z16:AK16"/>
    <mergeCell ref="AL16:AO16"/>
    <mergeCell ref="AP16:AS16"/>
    <mergeCell ref="AT14:AW14"/>
    <mergeCell ref="B15:C15"/>
    <mergeCell ref="D15:M15"/>
    <mergeCell ref="N15:Y15"/>
    <mergeCell ref="Z15:AK15"/>
    <mergeCell ref="AL15:AO15"/>
    <mergeCell ref="AP15:AS15"/>
    <mergeCell ref="AT15:AW15"/>
    <mergeCell ref="B14:C14"/>
    <mergeCell ref="D14:M14"/>
    <mergeCell ref="N14:Y14"/>
    <mergeCell ref="Z14:AK14"/>
    <mergeCell ref="AL14:AO14"/>
    <mergeCell ref="AP14:AS14"/>
    <mergeCell ref="AT12:AW12"/>
    <mergeCell ref="B13:C13"/>
    <mergeCell ref="D13:M13"/>
    <mergeCell ref="N13:Y13"/>
    <mergeCell ref="Z13:AK13"/>
    <mergeCell ref="AL13:AO13"/>
    <mergeCell ref="AP13:AS13"/>
    <mergeCell ref="AT13:AW13"/>
    <mergeCell ref="B12:C12"/>
    <mergeCell ref="D12:M12"/>
    <mergeCell ref="N12:Y12"/>
    <mergeCell ref="Z12:AK12"/>
    <mergeCell ref="AL12:AO12"/>
    <mergeCell ref="AP12:AS12"/>
    <mergeCell ref="AT10:AW10"/>
    <mergeCell ref="B11:C11"/>
    <mergeCell ref="D11:M11"/>
    <mergeCell ref="N11:Y11"/>
    <mergeCell ref="Z11:AK11"/>
    <mergeCell ref="AL11:AO11"/>
    <mergeCell ref="AP11:AS11"/>
    <mergeCell ref="AT11:AW11"/>
    <mergeCell ref="B10:C10"/>
    <mergeCell ref="D10:M10"/>
    <mergeCell ref="N10:Y10"/>
    <mergeCell ref="Z10:AK10"/>
    <mergeCell ref="AL10:AO10"/>
    <mergeCell ref="AP10:AS10"/>
    <mergeCell ref="AT8:AW8"/>
    <mergeCell ref="B9:C9"/>
    <mergeCell ref="D9:M9"/>
    <mergeCell ref="N9:Y9"/>
    <mergeCell ref="Z9:AK9"/>
    <mergeCell ref="AL9:AO9"/>
    <mergeCell ref="AP9:AS9"/>
    <mergeCell ref="AT9:AW9"/>
    <mergeCell ref="B8:C8"/>
    <mergeCell ref="D8:M8"/>
    <mergeCell ref="N8:Y8"/>
    <mergeCell ref="Z8:AK8"/>
    <mergeCell ref="AL8:AO8"/>
    <mergeCell ref="AP8:AS8"/>
    <mergeCell ref="B7:D7"/>
    <mergeCell ref="E7:Q7"/>
    <mergeCell ref="O2:AI2"/>
    <mergeCell ref="B4:E4"/>
    <mergeCell ref="F4:H4"/>
    <mergeCell ref="B5:E5"/>
    <mergeCell ref="F5:H5"/>
  </mergeCells>
  <phoneticPr fontId="2"/>
  <pageMargins left="0.25" right="0.25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算出シート</vt:lpstr>
      <vt:lpstr>入力例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2017-04-17T01:17:29Z</dcterms:modified>
</cp:coreProperties>
</file>